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28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<sst xmlns="http://schemas.openxmlformats.org/spreadsheetml/2006/main" count="74" uniqueCount="71">
  <si>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</si>
  <si>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</si>
  <si>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</si>
  <si>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Ярославская,28</t>
  </si>
  <si>
    <t xml:space="preserve">       период: с 01 января 2019 по 31 декабря 2019 года</t>
  </si>
  <si>
    <t xml:space="preserve">Общая  площадь дома : 3507,3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</si>
  <si>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</si>
  <si>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19,41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</si>
  <si>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</si>
  <si>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</si>
  <si>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</si>
  <si>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</si>
  <si>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</si>
  <si>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</si>
  <si>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</si>
  <si>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</si>
  <si>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</si>
  <si>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</si>
  <si>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</si>
  <si>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</si>
  <si>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</si>
  <si>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</si>
  <si>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</si>
  <si>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</si>
  <si>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</si>
  <si>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</si>
  <si>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</si>
  <si>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</si>
  <si>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</si>
  <si>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</si>
  <si>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</si>
  <si>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</si>
  <si>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</si>
  <si>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</si>
  <si>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</si>
  <si>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</si>
  <si>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</si>
  <si>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</si>
  <si>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</si>
  <si>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участка ливнестока подъезд № 1 Д110-2м</t>
  </si>
  <si>
    <t xml:space="preserve">Промывка пластинчатого теплообменника - 1 шт.</t>
  </si>
  <si>
    <t xml:space="preserve">Промывка системы отопления</t>
  </si>
  <si>
    <t xml:space="preserve">Проверка вент.каналов</t>
  </si>
  <si>
    <t xml:space="preserve">Замена радиаторов - 7 секций</t>
  </si>
  <si>
    <t xml:space="preserve">2.2. Работы по благоустройству земельного участка </t>
  </si>
  <si>
    <t xml:space="preserve">По  мере  необходимости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</si>
  <si>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</si>
  <si>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</si>
  <si>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Косметический ремонт подъезда № 5 с заменой метал. почтовых ящиков</t>
  </si>
  <si>
    <t xml:space="preserve">Установка водосливап на козырек подъезда № 5 -3м</t>
  </si>
  <si>
    <t xml:space="preserve">ИТОГО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</si>
  <si>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</si>
  <si>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</si>
  <si>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</si>
  <si>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</si>
  <si>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</si>
  <si>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5.Профилактика </t>
  </si>
  <si>
    <t xml:space="preserve">6. Услуги управления</t>
  </si>
  <si>
    <t xml:space="preserve">7.Обслуживание  лифтов</t>
  </si>
  <si>
    <t xml:space="preserve">8. Прочее</t>
  </si>
  <si>
    <t xml:space="preserve">8.1 Печать квитанций </t>
  </si>
  <si>
    <t xml:space="preserve">8.2 Установка  доводчиков</t>
  </si>
  <si>
    <t xml:space="preserve">8.3 Уборка, вывоз листвы, веток, снега и КГО</t>
  </si>
  <si>
    <t xml:space="preserve">8.4 Снятие показаний и злектронная передача общедомовых приборов учета ресурсоснабжающим организациям</t>
  </si>
  <si>
    <t xml:space="preserve">8.5 Техническое обслуживание охранной  сигнализации  в подвале  и на  чердаке</t>
  </si>
  <si>
    <t xml:space="preserve">Остаток   начисленных   средств   ( дефицит (- ),  профицит (+))   по   статье   содержание  МКД   на  01.01.2019 г. составляет   :  - 190203,97  руб</t>
  </si>
  <si>
    <t xml:space="preserve">Начислено  по  тарифу на содержание ( без СОИ )  за  2019 г. :   816920,32  руб.</t>
  </si>
  <si>
    <t xml:space="preserve">Выполнено  работ  по  содержанию  за 2019 г.  :   752180,16   руб.</t>
  </si>
  <si>
    <t xml:space="preserve">Остаток   начисленных   средств   ( дефицит (- ),  профицит (+))   по   статье   содержание  МКД   на  31.12.2019 г. составляет   :  -125463,81   руб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</si>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</sst>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[$-419]dd/mmm"/>
    <numFmt numFmtId="168" formatCode="General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73"/>
  <sheetViews>
    <sheetView showFormulas="false" showGridLines="true" showRowColHeaders="true" showZeros="true" rightToLeft="false" tabSelected="true" showOutlineSymbols="true" defaultGridColor="true" view="normal" topLeftCell="A60" colorId="64" zoomScale="100" zoomScaleNormal="100" zoomScalePageLayoutView="100" workbookViewId="0">
      <selection pane="topLeft" activeCell="G65" activeCellId="0" sqref="G65"/>
    </sheetView>
  </sheetViews>
  <sheetFormatPr defaultColWidth="8.6875"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7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2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131311.29</v>
      </c>
      <c r="F12" s="9"/>
    </row>
    <row r="13" customFormat="false" ht="15.6" hidden="false" customHeight="false" outlineLevel="0" collapsed="false">
      <c r="B13" s="10" t="s">
        <v>14</v>
      </c>
      <c r="C13" s="7" t="n">
        <v>905647.41</v>
      </c>
      <c r="D13" s="7" t="n">
        <v>882307.31</v>
      </c>
      <c r="E13" s="11" t="n">
        <f aca="false">D13-C13</f>
        <v>-23340.1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2372409.29</v>
      </c>
      <c r="D14" s="7" t="n">
        <f aca="false">D15+D16+D17</f>
        <v>2294894.3</v>
      </c>
      <c r="E14" s="11" t="n">
        <f aca="false">D14-C14</f>
        <v>-77514.9900000002</v>
      </c>
      <c r="F14" s="11"/>
    </row>
    <row r="15" customFormat="false" ht="15.6" hidden="false" customHeight="false" outlineLevel="0" collapsed="false">
      <c r="B15" s="10" t="s">
        <v>16</v>
      </c>
      <c r="C15" s="7" t="n">
        <v>423686.48</v>
      </c>
      <c r="D15" s="7" t="n">
        <v>412479.86</v>
      </c>
      <c r="E15" s="11" t="n">
        <f aca="false">D15-C15</f>
        <v>-11206.62</v>
      </c>
      <c r="F15" s="11"/>
    </row>
    <row r="16" customFormat="false" ht="15.6" hidden="false" customHeight="false" outlineLevel="0" collapsed="false">
      <c r="B16" s="10" t="s">
        <v>17</v>
      </c>
      <c r="C16" s="7" t="n">
        <v>1469039.91</v>
      </c>
      <c r="D16" s="7" t="n">
        <f aca="false">C16</f>
        <v>1469039.91</v>
      </c>
      <c r="E16" s="11" t="n">
        <f aca="false">D16-C16</f>
        <v>0</v>
      </c>
      <c r="F16" s="11"/>
    </row>
    <row r="17" customFormat="false" ht="15.6" hidden="false" customHeight="false" outlineLevel="0" collapsed="false">
      <c r="B17" s="10" t="s">
        <v>18</v>
      </c>
      <c r="C17" s="7" t="n">
        <v>479682.9</v>
      </c>
      <c r="D17" s="7" t="n">
        <v>413374.53</v>
      </c>
      <c r="E17" s="11" t="n">
        <f aca="false">D17-C17</f>
        <v>-66308.37</v>
      </c>
      <c r="F17" s="11"/>
    </row>
    <row r="18" customFormat="false" ht="15.6" hidden="false" customHeight="false" outlineLevel="0" collapsed="false">
      <c r="B18" s="12" t="s">
        <v>19</v>
      </c>
      <c r="C18" s="7" t="n">
        <v>8995.55</v>
      </c>
      <c r="D18" s="7" t="n">
        <v>9757.52</v>
      </c>
      <c r="E18" s="11" t="n">
        <f aca="false">D18-C18</f>
        <v>761.970000000001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3287052.25</v>
      </c>
      <c r="D19" s="7" t="n">
        <f aca="false">D13+D14+D18</f>
        <v>3186959.13</v>
      </c>
      <c r="E19" s="11" t="n">
        <f aca="false">D19-C19</f>
        <v>-100093.12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231404.41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3507.3</v>
      </c>
      <c r="E26" s="18" t="s">
        <v>29</v>
      </c>
      <c r="F26" s="21" t="n">
        <v>56847.6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3507.3</v>
      </c>
      <c r="E28" s="22" t="s">
        <v>31</v>
      </c>
      <c r="F28" s="23" t="n">
        <v>187742.6</v>
      </c>
    </row>
    <row r="29" customFormat="false" ht="46.8" hidden="false" customHeight="false" outlineLevel="0" collapsed="false">
      <c r="B29" s="24" t="s">
        <v>32</v>
      </c>
      <c r="C29" s="24"/>
      <c r="D29" s="17" t="n">
        <v>3507.3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3507.3</v>
      </c>
      <c r="E30" s="22" t="s">
        <v>34</v>
      </c>
      <c r="F30" s="23" t="n">
        <v>2407.2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51.75" hidden="false" customHeight="true" outlineLevel="0" collapsed="false">
      <c r="A32" s="0" t="s">
        <v>36</v>
      </c>
      <c r="B32" s="25" t="s">
        <v>37</v>
      </c>
      <c r="C32" s="25"/>
      <c r="D32" s="26"/>
      <c r="E32" s="27" t="s">
        <v>38</v>
      </c>
      <c r="F32" s="28"/>
    </row>
    <row r="33" customFormat="false" ht="36" hidden="false" customHeight="true" outlineLevel="0" collapsed="false">
      <c r="B33" s="29" t="s">
        <v>39</v>
      </c>
      <c r="C33" s="29"/>
      <c r="D33" s="26"/>
      <c r="E33" s="27"/>
      <c r="F33" s="30" t="n">
        <v>6192.44</v>
      </c>
    </row>
    <row r="34" customFormat="false" ht="25.5" hidden="false" customHeight="true" outlineLevel="0" collapsed="false">
      <c r="B34" s="29" t="s">
        <v>40</v>
      </c>
      <c r="C34" s="29"/>
      <c r="D34" s="26"/>
      <c r="E34" s="27"/>
      <c r="F34" s="30" t="n">
        <v>9425.24</v>
      </c>
    </row>
    <row r="35" customFormat="false" ht="24.75" hidden="false" customHeight="true" outlineLevel="0" collapsed="false">
      <c r="B35" s="31" t="s">
        <v>41</v>
      </c>
      <c r="C35" s="31"/>
      <c r="D35" s="26"/>
      <c r="E35" s="27"/>
      <c r="F35" s="30" t="n">
        <v>25073.08</v>
      </c>
    </row>
    <row r="36" customFormat="false" ht="24.75" hidden="false" customHeight="true" outlineLevel="0" collapsed="false">
      <c r="B36" s="32" t="s">
        <v>42</v>
      </c>
      <c r="C36" s="32"/>
      <c r="D36" s="26"/>
      <c r="E36" s="27"/>
      <c r="F36" s="30" t="n">
        <v>900</v>
      </c>
    </row>
    <row r="37" customFormat="false" ht="27.75" hidden="false" customHeight="true" outlineLevel="0" collapsed="false">
      <c r="B37" s="33" t="s">
        <v>43</v>
      </c>
      <c r="C37" s="33"/>
      <c r="D37" s="26"/>
      <c r="E37" s="27"/>
      <c r="F37" s="7" t="n">
        <v>6779.9</v>
      </c>
    </row>
    <row r="38" customFormat="false" ht="51.75" hidden="false" customHeight="true" outlineLevel="0" collapsed="false">
      <c r="B38" s="34" t="s">
        <v>44</v>
      </c>
      <c r="C38" s="34"/>
      <c r="D38" s="22"/>
      <c r="E38" s="18" t="s">
        <v>45</v>
      </c>
      <c r="F38" s="7" t="n">
        <v>0</v>
      </c>
    </row>
    <row r="39" customFormat="false" ht="21.75" hidden="false" customHeight="true" outlineLevel="0" collapsed="false">
      <c r="B39" s="35" t="s">
        <v>46</v>
      </c>
      <c r="C39" s="35"/>
      <c r="D39" s="6"/>
      <c r="E39" s="18" t="s">
        <v>38</v>
      </c>
      <c r="F39" s="7" t="n">
        <v>0</v>
      </c>
    </row>
    <row r="40" customFormat="false" ht="7.5" hidden="false" customHeight="true" outlineLevel="0" collapsed="false">
      <c r="B40" s="35"/>
      <c r="C40" s="35"/>
      <c r="D40" s="6"/>
      <c r="E40" s="18"/>
      <c r="F40" s="7"/>
    </row>
    <row r="41" customFormat="false" ht="18" hidden="false" customHeight="true" outlineLevel="0" collapsed="false">
      <c r="B41" s="35"/>
      <c r="C41" s="35"/>
      <c r="D41" s="6"/>
      <c r="E41" s="18"/>
      <c r="F41" s="7"/>
    </row>
    <row r="42" customFormat="false" ht="18" hidden="false" customHeight="true" outlineLevel="0" collapsed="false">
      <c r="B42" s="35"/>
      <c r="C42" s="35"/>
      <c r="D42" s="6"/>
      <c r="E42" s="18"/>
      <c r="F42" s="7"/>
    </row>
    <row r="43" customFormat="false" ht="18" hidden="false" customHeight="true" outlineLevel="0" collapsed="false">
      <c r="B43" s="35"/>
      <c r="C43" s="35"/>
      <c r="D43" s="6"/>
      <c r="E43" s="18"/>
      <c r="F43" s="7"/>
    </row>
    <row r="44" customFormat="false" ht="63.75" hidden="false" customHeight="true" outlineLevel="0" collapsed="false">
      <c r="B44" s="35" t="s">
        <v>47</v>
      </c>
      <c r="C44" s="35"/>
      <c r="D44" s="26"/>
      <c r="E44" s="27" t="s">
        <v>38</v>
      </c>
      <c r="F44" s="6"/>
    </row>
    <row r="45" customFormat="false" ht="30.75" hidden="false" customHeight="true" outlineLevel="0" collapsed="false">
      <c r="B45" s="31" t="s">
        <v>48</v>
      </c>
      <c r="C45" s="31"/>
      <c r="D45" s="26"/>
      <c r="E45" s="27"/>
      <c r="F45" s="18" t="n">
        <v>71173.83</v>
      </c>
    </row>
    <row r="46" customFormat="false" ht="38.25" hidden="false" customHeight="true" outlineLevel="0" collapsed="false">
      <c r="B46" s="31" t="s">
        <v>49</v>
      </c>
      <c r="C46" s="31"/>
      <c r="D46" s="26"/>
      <c r="E46" s="27"/>
      <c r="F46" s="18" t="n">
        <v>2417.08</v>
      </c>
    </row>
    <row r="47" customFormat="false" ht="23.25" hidden="false" customHeight="true" outlineLevel="0" collapsed="false">
      <c r="B47" s="34" t="s">
        <v>50</v>
      </c>
      <c r="C47" s="34"/>
      <c r="D47" s="36"/>
      <c r="E47" s="37"/>
      <c r="F47" s="38" t="n">
        <f aca="false">SUM(F32:F46)</f>
        <v>121961.57</v>
      </c>
      <c r="G47" s="39"/>
    </row>
    <row r="48" customFormat="false" ht="18" hidden="false" customHeight="true" outlineLevel="0" collapsed="false">
      <c r="B48" s="40" t="s">
        <v>51</v>
      </c>
      <c r="C48" s="40"/>
      <c r="D48" s="40"/>
      <c r="E48" s="40"/>
      <c r="F48" s="40"/>
    </row>
    <row r="49" customFormat="false" ht="48.75" hidden="false" customHeight="true" outlineLevel="0" collapsed="false">
      <c r="B49" s="12" t="s">
        <v>52</v>
      </c>
      <c r="C49" s="12"/>
      <c r="D49" s="17" t="n">
        <v>3507.3</v>
      </c>
      <c r="E49" s="18" t="s">
        <v>53</v>
      </c>
      <c r="F49" s="23" t="n">
        <v>67761.24</v>
      </c>
    </row>
    <row r="50" customFormat="false" ht="21.75" hidden="false" customHeight="true" outlineLevel="0" collapsed="false">
      <c r="B50" s="12" t="s">
        <v>54</v>
      </c>
      <c r="C50" s="12"/>
      <c r="D50" s="17" t="n">
        <v>3507.3</v>
      </c>
      <c r="E50" s="7"/>
      <c r="F50" s="23" t="n">
        <v>48804.92</v>
      </c>
    </row>
    <row r="51" customFormat="false" ht="22.5" hidden="false" customHeight="true" outlineLevel="0" collapsed="false">
      <c r="B51" s="24" t="s">
        <v>55</v>
      </c>
      <c r="C51" s="24"/>
      <c r="D51" s="17" t="n">
        <v>3507.3</v>
      </c>
      <c r="E51" s="7"/>
      <c r="F51" s="23" t="n">
        <v>10871.78</v>
      </c>
    </row>
    <row r="52" customFormat="false" ht="15.6" hidden="false" customHeight="false" outlineLevel="0" collapsed="false">
      <c r="B52" s="41" t="s">
        <v>56</v>
      </c>
      <c r="C52" s="41"/>
      <c r="D52" s="17" t="n">
        <v>3507.3</v>
      </c>
      <c r="E52" s="7"/>
      <c r="F52" s="23" t="n">
        <v>96841.2</v>
      </c>
    </row>
    <row r="53" customFormat="false" ht="15.6" hidden="false" customHeight="false" outlineLevel="0" collapsed="false">
      <c r="B53" s="41" t="s">
        <v>57</v>
      </c>
      <c r="C53" s="41"/>
      <c r="D53" s="17" t="n">
        <v>3507.3</v>
      </c>
      <c r="E53" s="7"/>
      <c r="F53" s="23" t="n">
        <v>126264</v>
      </c>
    </row>
    <row r="54" customFormat="false" ht="15.6" hidden="false" customHeight="false" outlineLevel="0" collapsed="false">
      <c r="B54" s="41" t="s">
        <v>58</v>
      </c>
      <c r="C54" s="41"/>
      <c r="D54" s="17" t="n">
        <v>3507.3</v>
      </c>
      <c r="E54" s="7"/>
      <c r="F54" s="23" t="n">
        <v>0</v>
      </c>
    </row>
    <row r="55" customFormat="false" ht="15.6" hidden="false" customHeight="false" outlineLevel="0" collapsed="false">
      <c r="B55" s="41" t="s">
        <v>59</v>
      </c>
      <c r="C55" s="41"/>
      <c r="D55" s="17" t="n">
        <v>3507.3</v>
      </c>
      <c r="E55" s="7"/>
      <c r="F55" s="23" t="n">
        <f aca="false">F56+F57+F58+F60+F59</f>
        <v>32678.05</v>
      </c>
    </row>
    <row r="56" customFormat="false" ht="15.6" hidden="false" customHeight="false" outlineLevel="0" collapsed="false">
      <c r="B56" s="24" t="s">
        <v>60</v>
      </c>
      <c r="C56" s="24"/>
      <c r="D56" s="17"/>
      <c r="E56" s="7"/>
      <c r="F56" s="23" t="n">
        <v>3923.75</v>
      </c>
    </row>
    <row r="57" customFormat="false" ht="15.6" hidden="false" customHeight="false" outlineLevel="0" collapsed="false">
      <c r="B57" s="24" t="s">
        <v>61</v>
      </c>
      <c r="C57" s="24"/>
      <c r="D57" s="17"/>
      <c r="E57" s="7"/>
      <c r="F57" s="23" t="n">
        <v>3000</v>
      </c>
    </row>
    <row r="58" customFormat="false" ht="15.6" hidden="false" customHeight="false" outlineLevel="0" collapsed="false">
      <c r="B58" s="24" t="s">
        <v>62</v>
      </c>
      <c r="C58" s="24"/>
      <c r="D58" s="17"/>
      <c r="E58" s="7"/>
      <c r="F58" s="23" t="n">
        <v>9704.65</v>
      </c>
    </row>
    <row r="59" customFormat="false" ht="38.25" hidden="false" customHeight="true" outlineLevel="0" collapsed="false">
      <c r="B59" s="12" t="s">
        <v>63</v>
      </c>
      <c r="C59" s="12"/>
      <c r="D59" s="17"/>
      <c r="E59" s="7"/>
      <c r="F59" s="23" t="n">
        <v>14563.69</v>
      </c>
    </row>
    <row r="60" customFormat="false" ht="36" hidden="false" customHeight="true" outlineLevel="0" collapsed="false">
      <c r="B60" s="12" t="s">
        <v>64</v>
      </c>
      <c r="C60" s="12"/>
      <c r="D60" s="17"/>
      <c r="E60" s="7"/>
      <c r="F60" s="23" t="n">
        <v>1485.96</v>
      </c>
    </row>
    <row r="61" customFormat="false" ht="13.2" hidden="false" customHeight="false" outlineLevel="0" collapsed="false">
      <c r="B61" s="42"/>
      <c r="C61" s="42"/>
      <c r="D61" s="42"/>
      <c r="E61" s="42"/>
      <c r="F61" s="42"/>
    </row>
    <row r="62" customFormat="false" ht="29.85" hidden="false" customHeight="true" outlineLevel="0" collapsed="false">
      <c r="B62" s="42"/>
      <c r="C62" s="42"/>
      <c r="D62" s="42"/>
      <c r="E62" s="42"/>
      <c r="F62" s="42"/>
    </row>
    <row r="63" customFormat="false" ht="43.5" hidden="false" customHeight="true" outlineLevel="0" collapsed="false">
      <c r="B63" s="43" t="s">
        <v>65</v>
      </c>
      <c r="C63" s="43"/>
      <c r="D63" s="43"/>
      <c r="E63" s="43"/>
      <c r="F63" s="43"/>
    </row>
    <row r="64" customFormat="false" ht="17.15" hidden="false" customHeight="true" outlineLevel="0" collapsed="false">
      <c r="B64" s="43"/>
      <c r="C64" s="43"/>
      <c r="D64" s="43"/>
      <c r="E64" s="43"/>
      <c r="F64" s="43"/>
    </row>
    <row r="65" customFormat="false" ht="23.1" hidden="false" customHeight="true" outlineLevel="0" collapsed="false">
      <c r="B65" s="3" t="s">
        <v>66</v>
      </c>
      <c r="C65" s="3"/>
      <c r="D65" s="3"/>
      <c r="E65" s="3"/>
      <c r="F65" s="3"/>
    </row>
    <row r="66" customFormat="false" ht="15.6" hidden="false" customHeight="false" outlineLevel="0" collapsed="false">
      <c r="B66" s="3"/>
      <c r="C66" s="3"/>
      <c r="D66" s="3"/>
      <c r="E66" s="3"/>
      <c r="F66" s="3"/>
    </row>
    <row r="67" customFormat="false" ht="23.1" hidden="false" customHeight="true" outlineLevel="0" collapsed="false">
      <c r="B67" s="3" t="s">
        <v>67</v>
      </c>
      <c r="C67" s="3"/>
      <c r="D67" s="3"/>
      <c r="E67" s="3"/>
      <c r="F67" s="3"/>
    </row>
    <row r="68" customFormat="false" ht="20.1" hidden="false" customHeight="true" outlineLevel="0" collapsed="false">
      <c r="B68" s="43"/>
      <c r="C68" s="43"/>
      <c r="D68" s="43"/>
      <c r="E68" s="43"/>
      <c r="F68" s="43"/>
    </row>
    <row r="69" customFormat="false" ht="38.8" hidden="false" customHeight="true" outlineLevel="0" collapsed="false">
      <c r="B69" s="44" t="s">
        <v>68</v>
      </c>
      <c r="C69" s="44"/>
      <c r="D69" s="44"/>
      <c r="E69" s="44"/>
      <c r="F69" s="44"/>
    </row>
    <row r="70" customFormat="false" ht="32.8" hidden="false" customHeight="true" outlineLevel="0" collapsed="false"/>
    <row r="71" customFormat="false" ht="30.75" hidden="false" customHeight="true" outlineLevel="0" collapsed="false">
      <c r="B71" s="45" t="s">
        <v>69</v>
      </c>
      <c r="C71" s="45"/>
      <c r="D71" s="45"/>
      <c r="E71" s="45"/>
      <c r="F71" s="45"/>
    </row>
    <row r="73" customFormat="false" ht="24.75" hidden="false" customHeight="true" outlineLevel="0" collapsed="false">
      <c r="B73" s="45" t="s">
        <v>70</v>
      </c>
      <c r="C73" s="45"/>
      <c r="D73" s="45"/>
      <c r="E73" s="45"/>
      <c r="F73" s="45"/>
    </row>
  </sheetData>
  <mergeCells count="65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7"/>
    <mergeCell ref="E32:E37"/>
    <mergeCell ref="B33:C33"/>
    <mergeCell ref="B34:C34"/>
    <mergeCell ref="B35:C35"/>
    <mergeCell ref="B36:C36"/>
    <mergeCell ref="B37:C37"/>
    <mergeCell ref="B38:C38"/>
    <mergeCell ref="B39:C43"/>
    <mergeCell ref="D39:D43"/>
    <mergeCell ref="E39:E43"/>
    <mergeCell ref="F39:F43"/>
    <mergeCell ref="B44:C44"/>
    <mergeCell ref="D44:D46"/>
    <mergeCell ref="E44:E46"/>
    <mergeCell ref="B45:C45"/>
    <mergeCell ref="B46:C46"/>
    <mergeCell ref="B47:C47"/>
    <mergeCell ref="B48:F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F62"/>
    <mergeCell ref="B63:F63"/>
    <mergeCell ref="B64:F64"/>
    <mergeCell ref="B65:F65"/>
    <mergeCell ref="B66:F66"/>
    <mergeCell ref="B67:F67"/>
    <mergeCell ref="B68:F68"/>
    <mergeCell ref="B69:F69"/>
    <mergeCell ref="B70:F70"/>
    <mergeCell ref="B71:F71"/>
    <mergeCell ref="B73:F73"/>
  </mergeCells>
  <printOptions headings="false" gridLines="false" gridLinesSet="true" horizontalCentered="false" verticalCentered="false"/>
  <pageMargins left="0.122222222222222" right="0.122222222222222" top="0.527777777777778" bottom="0.172916666666667" header="0.511811023622047" footer="0.511811023622047"/>
  <pageSetup paperSize="9" scale="6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7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LibreOffice/7.3.1.3$Windows_X86_64 LibreOffice_project/a69ca51ded25f3eefd52d7bf9a5fad8c90b87951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cp:lastPrinted>2021-02-25T14:00:03Z</cp:lastPrinted>
  <dcterms:modified xsi:type="dcterms:W3CDTF">2023-04-27T10:04:33Z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